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. Tadevosyan\Downloads\"/>
    </mc:Choice>
  </mc:AlternateContent>
  <bookViews>
    <workbookView xWindow="0" yWindow="0" windowWidth="20490" windowHeight="7620"/>
  </bookViews>
  <sheets>
    <sheet name="Վարկի ապահովվածություն " sheetId="1" r:id="rId1"/>
  </sheets>
  <definedNames>
    <definedName name="_xlnm.Print_Area" localSheetId="0">'Վարկի ապահովվածություն '!$A$1:$X$35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S25" i="1"/>
  <c r="O25" i="1"/>
  <c r="K25" i="1"/>
  <c r="G25" i="1"/>
</calcChain>
</file>

<file path=xl/sharedStrings.xml><?xml version="1.0" encoding="utf-8"?>
<sst xmlns="http://schemas.openxmlformats.org/spreadsheetml/2006/main" count="157" uniqueCount="75">
  <si>
    <t>Հավելված 1</t>
  </si>
  <si>
    <t>Վարկ - գրավ առավելագույն հարաբերակցություն</t>
  </si>
  <si>
    <t>Վարկի վերադարձելիության ապահովվածության տեսակ (անկախ վարկային գործիքից)</t>
  </si>
  <si>
    <t xml:space="preserve">Գրավադրման արժեք կամ Երաշխավորության չափ </t>
  </si>
  <si>
    <t>P` 5  միլիարդ և ավելի բանկային շրջանառություն կամ ՀՀ առաջին 50  խոշոր հարկատուներ</t>
  </si>
  <si>
    <t xml:space="preserve">A` 1.2-5 միլիարդ բանկային շրջանառություն </t>
  </si>
  <si>
    <t xml:space="preserve">B` 400 մլն-ից 1.2 միլիարդ բանկային շրջանառություն </t>
  </si>
  <si>
    <t>C` 60-400 միլիոն բանկային շրջանառություն</t>
  </si>
  <si>
    <t>Ֆինանսավարկային կազմակերպություններին տրամադրվող վարկային գործիք</t>
  </si>
  <si>
    <t xml:space="preserve">  Նախագծերի Ֆինանսավորում այդ թվում Փոքր հիդրոէլեկտրակայանների (ՓՀԷԿ) կառուցման և/կամ ֆինանսավորման վերազինման նպատակով վարկային գործիք  </t>
  </si>
  <si>
    <t xml:space="preserve">մինչև 3 ամիս ներառյալ </t>
  </si>
  <si>
    <t>3-9 ամիս</t>
  </si>
  <si>
    <t>9-12 ամիս</t>
  </si>
  <si>
    <t>12 ամսից բարձր</t>
  </si>
  <si>
    <t>Դրամական միջոցներ և Բանկի կողմից թողարկած պարտատոմսեր******</t>
  </si>
  <si>
    <t>Բանկային հաշվի  կամ ավանդային պայմանագրերի հիման Բանկում սպասարկվող հաշիվերին առկա   դրամական միջոցներ ՝ սահմանափակման կիրառմամբ և Բանկի կողմից թողարկած պարտատոմսեր</t>
  </si>
  <si>
    <t>ՀՀ դրամի գրավադրման դեպքում գրավի առարկայի անվանական արժեքը, իսկ արտարժույթի գրավադրման դեպքում՝ գրավի պայմանագրի կնքման օրվա դրությամբ  ՀՀ ԿԲ միջին փոխարժեքով:</t>
  </si>
  <si>
    <t>Վարկը և գրավը՝ նույնանուն արժույթով</t>
  </si>
  <si>
    <t>տոկոսների վճարումը` վարկի ստացման պահին</t>
  </si>
  <si>
    <t xml:space="preserve">Բանկի կողմից որոշվում են յուրաքանչյուրի համար անհատական:  </t>
  </si>
  <si>
    <t>95 %՝  նույնանուն արժույթի (պարտատոմսի) ապահովվածությամբ</t>
  </si>
  <si>
    <t>տոկոսները վճարումը` յուրաքանչյուր ամիս</t>
  </si>
  <si>
    <t>տոկոսները վճարումը` ժամկետի վերջում</t>
  </si>
  <si>
    <t>_</t>
  </si>
  <si>
    <t xml:space="preserve">Վարկը՝ ՀՀ դրամ, գրավը՝ արտարժույթ;                               Վարկը՝ արտարժույթ, գրավը՝ արտարժույթ </t>
  </si>
  <si>
    <t>80 %՝  տարանուն արժույթի (պարտատոմսի ապահովմամբ արտարժույթային գործիք), ինչպես նաև փոխարկելի ավանդի ապահովմամբ և մինչև 6 ամիս մարման ժամկետով</t>
  </si>
  <si>
    <t>Վարկը՝ արտարժույթ , գրավը՝ ՀՀ դրամ</t>
  </si>
  <si>
    <t xml:space="preserve"> 70 % տարանուն արժույթի (պարտատոմսի ապահովմամբ արտարժույթային գործիք),ինչպես նաև փոխարկելի ավանդի ապահովմամբ է և 6-12 ամիս մարման ժամկետով</t>
  </si>
  <si>
    <t>Կանխավճարի երաշխիքների  համար  ստացված կանխավճարի  արժեք (արգելադրման կիրառմամբ)</t>
  </si>
  <si>
    <t>Ոսկու ստանդարտացված ձուլակտորներ</t>
  </si>
  <si>
    <t>Գրավադրվող ոսկու ստանդարտացված ձուլակտորների արժեքը՝ պայմանագրի կնքման օրվա դրությամբ  ՀՀ ԿԲ փոխարժեքով</t>
  </si>
  <si>
    <t>արժեքի 80%</t>
  </si>
  <si>
    <t xml:space="preserve"> արժեքի 80%</t>
  </si>
  <si>
    <t>ՊԿՊ-ների և ՀՀ ԿԲ կողմից թողարկած պարտատոմսեր</t>
  </si>
  <si>
    <t>ՊԿՊ -ներ և ՀՀ ԿԲ կողմից թողարկված պարտատոմսեր</t>
  </si>
  <si>
    <t>ՀՀ ԿԲ կողմից հաստատված եկամտաբերության կորով գնահատված պարտատոմսեր շուկայական գնով, ընդ որում արժեկտրոնային պարտատոմսերի գրավադրման դեպքում պարտատոմսի շուկայական գնից նվազեցվում են կուտակված տոկոսները:</t>
  </si>
  <si>
    <t xml:space="preserve">_x000D_
85%՝  եթե պարտատոմսի մարմանը մնացած ժամկետը մինչև 1 տարի է (ներառյալ)
</t>
  </si>
  <si>
    <t xml:space="preserve"> 75%, եթե պարտատոմսի մարմանը մնացած ժամկետը 1-ից մինչև 2 տարի է (ներառյալ)</t>
  </si>
  <si>
    <t xml:space="preserve"> 70%, եթե պարտատոմսի մարմանը մնացած ժամկետը 2-ից մինչև 5 տարի է (ներառյալ)</t>
  </si>
  <si>
    <t xml:space="preserve"> 65%, եթե պարտատոմսի մարմանը մնացած ժամկետը 5-ից մինչև 7 տարի է (ներառյալ)</t>
  </si>
  <si>
    <t xml:space="preserve"> 60%, եթե պարտատոմսի մարմանը մնացած ժամկետը 7-ից մինչև 10 տարի է (ներառյալ)</t>
  </si>
  <si>
    <t xml:space="preserve"> 50%, եթե պարտատոմսի մարմանը մնացած ժամկետը 10 տարուց ավել է</t>
  </si>
  <si>
    <t>Երաշխիք</t>
  </si>
  <si>
    <t xml:space="preserve">Բանկային երաշխիք, Կառավարության երաշխիք </t>
  </si>
  <si>
    <t>Երաշխիքի գումարի չափով</t>
  </si>
  <si>
    <t>Ոսկյա զարդեր (ջարդոն)</t>
  </si>
  <si>
    <t xml:space="preserve">Համաձայն Բանկի գնահատման </t>
  </si>
  <si>
    <t>գնահատված արժեքի 100%</t>
  </si>
  <si>
    <t>գնահատված արժեքի 85%</t>
  </si>
  <si>
    <t>գնահատված արժեքի 80%</t>
  </si>
  <si>
    <t>6**</t>
  </si>
  <si>
    <t>«Արդշինբանկ» ՓԲԸ համակարգում սպասարկվող հաշիվներում շրջանառվող դրամական միջոցներ</t>
  </si>
  <si>
    <t xml:space="preserve">Բանկային հաշվի պայմանագրի հիման վրա Բանկում սպասարկվող հաշիվերին առկա  և մուտքագրվող դրամական միջոցներ, ՝ առանց սահմանափակման կիրառման , </t>
  </si>
  <si>
    <t>նախորդ 12 ամիսների ընթացքում Բանկում բացված հաշիվներով կատարված զուտ կրեդիտային շրջանառության մեծություն (կախված շրջանառության առանձնահատկություններից) ,բայց ոչ ավել քան հաճախորդի հայտին նախորդող 12 ամիսների հասույթ (համաձայն հարկային հաշվետվությունների)</t>
  </si>
  <si>
    <t xml:space="preserve">Երաշխիքների դեպքում եթե բենեֆիցաիրը պետական կառույց է </t>
  </si>
  <si>
    <t>7****</t>
  </si>
  <si>
    <t xml:space="preserve">Բաժնեմասեր </t>
  </si>
  <si>
    <t xml:space="preserve">Բաժնեմասի  համար` տրված  գնահատման արժեք           </t>
  </si>
  <si>
    <t>-</t>
  </si>
  <si>
    <t>Այլ գրավ</t>
  </si>
  <si>
    <r>
      <t>Անշարժ գույք***,շարժական գույք, սարքավորումներ,</t>
    </r>
    <r>
      <rPr>
        <sz val="10"/>
        <rFont val="GHEA Grapalat"/>
        <family val="3"/>
      </rPr>
      <t xml:space="preserve"> իրավունքի գրավ, P1, P2 և A  դասի հաճախորդի երաշխավորություն` ըստ երաշխավորի դասի հասանելիք սահմանաչափի,որը հավասար է «Արդշինբանկ» ՓԲԸ համակարգում սպասարկվող հաշիվներում շրջանառվող դրամական միջոցների գրավադրման դեպքում վարկառուի դասին համապատասխան սահմանաչափի:Եթե երաշխավորությունը հանդիսանում է լրացուցիչ ապահովման միջոց`ապա երաշխավորների դասի վերլուծություն չի կատարվում և վարկ-գրավ հարաբերակցություն չի սահմանվում:   
 (B  և C  դասի հաճախորդների համար շարժական գույքի, սարքավորումների,  հողատարածքի  գրավների  տեսակարար կշիռը վերոհիշյալ ապահովվածության միջոցներից որևէ մեկի հետ համատեղության մեջ չի կարող գերազանցել գրավի ընդհանուր արժեքի  50%), </t>
    </r>
  </si>
  <si>
    <r>
      <t xml:space="preserve"> անշարժ,շարժական գույքի,սարքավորումների համար տրված լիկվիդային արժեքը,</t>
    </r>
    <r>
      <rPr>
        <sz val="10"/>
        <rFont val="GHEA Grapalat"/>
        <family val="3"/>
      </rPr>
      <t xml:space="preserve">
( </t>
    </r>
    <r>
      <rPr>
        <strike/>
        <sz val="10"/>
        <rFont val="GHEA Grapalat"/>
        <family val="3"/>
      </rPr>
      <t xml:space="preserve"> </t>
    </r>
    <r>
      <rPr>
        <sz val="10"/>
        <rFont val="GHEA Grapalat"/>
        <family val="3"/>
      </rPr>
      <t>Բանկի կամ անկախ գնահատողի կողմից տրամադրված լիկվիդային(բաժնեմասի  համար`   գնահատման ) արժեքը`համաձայն ԳՐԱՎԻ ԳՆԱՀԱՏՄԱՆ ԳՈՐԾԸՆԹԱՑԻ ՓՈՐՁԱՔՆՆՈՒԹՅԱՆ ԻՐԱԿԱՆԱՑՄԱՆ
ԸՆԹԱՑԱԿԱՐԳԻ),                        
 նոր (հայտի ժամկետին նախորդող 6 ամիսների ընթացքում) ձեռքբերված կամ ձեռքբերվող շարժական գույքի գծով կարող է ներկայացվել ինվոյս,</t>
    </r>
  </si>
  <si>
    <t xml:space="preserve">Վերջնական բենեֆիցիարի երաշխավորություն </t>
  </si>
  <si>
    <t xml:space="preserve">պարտադիր է </t>
  </si>
  <si>
    <t>վերաֆինանսավորվող վարկերի դեպքում՝ ապահովվածության միջոց է հանդիսանում այլ բանկում/կամ վարկային կազմակերպություններում ապահովվածություն հանդիսացող գրավի առարկաները և/կամ այլ գույք, պահպանելով սույն որոշմամբ սահմանված վարկ/գրավ հարաբերակցության պահանջները , ընդ որում որոշ դեպքերում վերաֆինանսավորումը հնարավոր է իրականացնել վարկառուի, գրավատուի/ների, ինչպես նաև գրավի առարկայի համասեփականատերերի երաշխավորությամբ գրավի առարկաների հետագա ձևակերպման նախապայմանով (մինչև 45 օր ժամկետով)</t>
  </si>
  <si>
    <t>Տարատեսակ ապահովվածության տեսակները միաժամանակ գրավ հանդիսանալու դեպքում`յուրաքանչյուր տեսակը մասնակցում է իր առավելագույն վարկ-գրավ հարաբերակցությամբ ըստ հաճախորդի դասի:</t>
  </si>
  <si>
    <t>*</t>
  </si>
  <si>
    <r>
      <rPr>
        <sz val="10"/>
        <rFont val="GHEA Grapalat"/>
        <family val="3"/>
      </rPr>
      <t xml:space="preserve">ՀՀ տարածքում գտնվող անշար գույքերի և շարժական գույքերի (բացառությամբ տրանսպորտային միջոցների և բաժնետոմսերի) նկատմամբ վարկառուի սեփականության և/կամ  Բանկի գրավի իրավունքների պետական լիազոր մարմնում և կադաստրային պետական գրանցման հետ կապված ծախսերը  կատարվում են Բանկի հաշվին, բացառությամբ այն դեպքերի, երբ  հաճախորդը ցանկանում է գրանցումը իրականացնել օրենքով նախատեսված ստանդարտ ժամկետներից  արագացված կարգով: </t>
    </r>
    <r>
      <rPr>
        <strike/>
        <sz val="10"/>
        <rFont val="GHEA Grapalat"/>
        <family val="3"/>
      </rPr>
      <t xml:space="preserve">
</t>
    </r>
  </si>
  <si>
    <t>***</t>
  </si>
  <si>
    <r>
      <t xml:space="preserve">Գրավի առարկա  չեն կարող հանդիսանալ ՝
1)կիսակառույց, կիսաքանդ գույքերը 
2) գույքերը, որոնց գծով առկա է հողի կադաստրային արժեքի գծով, գույքի Բանկի   կողմից տրամադրված  լիկվիդային արժեքի 10 %-ից ավել   պարտավորություններ
3) առանց կոմունալ հարմարությունների գույքերը 
</t>
    </r>
    <r>
      <rPr>
        <b/>
        <sz val="10"/>
        <rFont val="Arial"/>
        <family val="2"/>
      </rPr>
      <t xml:space="preserve">4) անչափահաս գրավատուին սեփականության իրավունքով պատկանող գույքը </t>
    </r>
  </si>
  <si>
    <t>*****</t>
  </si>
  <si>
    <t xml:space="preserve">Բանկի իրավասու մարմնի որոշման դեպքում կարող է չպահանջվել </t>
  </si>
  <si>
    <t>******</t>
  </si>
  <si>
    <t xml:space="preserve">Եթե վարկ/գրավ հարաբերակցություն սահմանված չէ ` նշված է ՛՛-՛՛, ապա այդ մասով հարաբերակցությունը սահմանվում է անհատական՝Վարկային կոմիտեի որոշմամբ </t>
  </si>
  <si>
    <t xml:space="preserve">8*****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</si>
</sst>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b/>
      <sz val="11"/>
      <name val="GHEA Grapalat"/>
      <family val="3"/>
    </font>
    <font>
      <sz val="9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sz val="10"/>
      <color rgb="FFFF0000"/>
      <name val="Arial"/>
      <family val="2"/>
    </font>
    <font>
      <strike/>
      <sz val="10"/>
      <name val="GHEA Grapalat"/>
      <family val="3"/>
    </font>
    <font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2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1" applyFont="1" applyFill="1" applyBorder="1" applyAlignment="1" applyProtection="1">
      <alignment wrapText="1"/>
    </xf>
    <xf numFmtId="0" fontId="2" fillId="0" borderId="0" xfId="0" applyFont="1" applyAlignment="1">
      <alignment vertical="center"/>
    </xf>
    <xf numFmtId="0" fontId="4" fillId="2" borderId="3" xfId="2" applyNumberFormat="1" applyFont="1" applyFill="1" applyBorder="1" applyAlignment="1">
      <alignment horizontal="center" vertical="center" wrapText="1"/>
    </xf>
    <xf numFmtId="0" fontId="4" fillId="2" borderId="5" xfId="2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left" vertical="center" wrapText="1"/>
    </xf>
    <xf numFmtId="9" fontId="6" fillId="0" borderId="12" xfId="0" applyNumberFormat="1" applyFont="1" applyBorder="1" applyAlignment="1">
      <alignment horizontal="center" vertical="center"/>
    </xf>
    <xf numFmtId="9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9" fontId="6" fillId="3" borderId="11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9" fontId="2" fillId="3" borderId="8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9" fontId="2" fillId="3" borderId="12" xfId="3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9" fontId="2" fillId="3" borderId="12" xfId="0" applyNumberFormat="1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9" fontId="2" fillId="3" borderId="3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9" fontId="2" fillId="3" borderId="12" xfId="0" applyNumberFormat="1" applyFont="1" applyFill="1" applyBorder="1" applyAlignment="1">
      <alignment horizontal="center" vertical="center"/>
    </xf>
    <xf numFmtId="9" fontId="2" fillId="3" borderId="3" xfId="0" applyNumberFormat="1" applyFont="1" applyFill="1" applyBorder="1" applyAlignment="1">
      <alignment horizontal="center" vertical="center"/>
    </xf>
    <xf numFmtId="9" fontId="2" fillId="3" borderId="2" xfId="3" applyFont="1" applyFill="1" applyBorder="1" applyAlignment="1">
      <alignment horizontal="center" vertical="center"/>
    </xf>
    <xf numFmtId="9" fontId="2" fillId="3" borderId="3" xfId="3" applyFont="1" applyFill="1" applyBorder="1" applyAlignment="1">
      <alignment horizontal="center" vertical="center"/>
    </xf>
    <xf numFmtId="9" fontId="2" fillId="3" borderId="4" xfId="3" applyFont="1" applyFill="1" applyBorder="1" applyAlignment="1">
      <alignment horizontal="center" vertical="center"/>
    </xf>
    <xf numFmtId="9" fontId="2" fillId="3" borderId="2" xfId="0" applyNumberFormat="1" applyFont="1" applyFill="1" applyBorder="1" applyAlignment="1">
      <alignment horizontal="center" vertical="center" wrapText="1"/>
    </xf>
    <xf numFmtId="9" fontId="2" fillId="3" borderId="3" xfId="0" applyNumberFormat="1" applyFont="1" applyFill="1" applyBorder="1" applyAlignment="1">
      <alignment horizontal="center" vertical="center" wrapText="1"/>
    </xf>
    <xf numFmtId="9" fontId="2" fillId="3" borderId="4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9" fontId="2" fillId="3" borderId="2" xfId="0" applyNumberFormat="1" applyFont="1" applyFill="1" applyBorder="1" applyAlignment="1">
      <alignment horizontal="center" vertical="center"/>
    </xf>
    <xf numFmtId="9" fontId="2" fillId="3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9" fontId="8" fillId="3" borderId="2" xfId="0" applyNumberFormat="1" applyFont="1" applyFill="1" applyBorder="1" applyAlignment="1">
      <alignment horizontal="center" vertical="center" wrapText="1"/>
    </xf>
    <xf numFmtId="9" fontId="8" fillId="3" borderId="3" xfId="0" applyNumberFormat="1" applyFont="1" applyFill="1" applyBorder="1" applyAlignment="1">
      <alignment horizontal="center" vertical="center" wrapText="1"/>
    </xf>
    <xf numFmtId="9" fontId="8" fillId="3" borderId="4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9" fontId="2" fillId="3" borderId="5" xfId="0" applyNumberFormat="1" applyFont="1" applyFill="1" applyBorder="1" applyAlignment="1">
      <alignment horizontal="center" vertical="center"/>
    </xf>
    <xf numFmtId="9" fontId="2" fillId="3" borderId="6" xfId="0" applyNumberFormat="1" applyFont="1" applyFill="1" applyBorder="1" applyAlignment="1">
      <alignment horizontal="center" vertical="center"/>
    </xf>
    <xf numFmtId="9" fontId="2" fillId="3" borderId="7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9" fontId="6" fillId="0" borderId="5" xfId="0" applyNumberFormat="1" applyFont="1" applyFill="1" applyBorder="1" applyAlignment="1">
      <alignment horizontal="center" vertical="center"/>
    </xf>
    <xf numFmtId="9" fontId="6" fillId="0" borderId="6" xfId="0" applyNumberFormat="1" applyFont="1" applyFill="1" applyBorder="1" applyAlignment="1">
      <alignment horizontal="center" vertical="center"/>
    </xf>
    <xf numFmtId="9" fontId="6" fillId="0" borderId="7" xfId="0" applyNumberFormat="1" applyFont="1" applyFill="1" applyBorder="1" applyAlignment="1">
      <alignment horizontal="center" vertical="center"/>
    </xf>
    <xf numFmtId="9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2" borderId="5" xfId="2" applyNumberFormat="1" applyFont="1" applyFill="1" applyBorder="1" applyAlignment="1">
      <alignment horizontal="center" vertical="top" wrapText="1"/>
    </xf>
    <xf numFmtId="0" fontId="4" fillId="2" borderId="9" xfId="2" applyNumberFormat="1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 applyProtection="1">
      <alignment horizontal="left" wrapText="1"/>
    </xf>
    <xf numFmtId="0" fontId="2" fillId="0" borderId="0" xfId="1" applyFont="1" applyFill="1" applyBorder="1" applyAlignment="1" applyProtection="1">
      <alignment horizontal="left" wrapText="1"/>
    </xf>
    <xf numFmtId="0" fontId="4" fillId="2" borderId="2" xfId="2" applyNumberFormat="1" applyFont="1" applyFill="1" applyBorder="1" applyAlignment="1">
      <alignment horizontal="center" vertical="center" wrapText="1"/>
    </xf>
    <xf numFmtId="0" fontId="4" fillId="2" borderId="3" xfId="2" applyNumberFormat="1" applyFont="1" applyFill="1" applyBorder="1" applyAlignment="1">
      <alignment horizontal="center" vertical="center" wrapText="1"/>
    </xf>
    <xf numFmtId="0" fontId="4" fillId="2" borderId="4" xfId="2" applyNumberFormat="1" applyFont="1" applyFill="1" applyBorder="1" applyAlignment="1">
      <alignment horizontal="center" vertical="center" wrapText="1"/>
    </xf>
    <xf numFmtId="0" fontId="4" fillId="2" borderId="6" xfId="2" applyNumberFormat="1" applyFont="1" applyFill="1" applyBorder="1" applyAlignment="1">
      <alignment horizontal="center" vertical="top" wrapText="1"/>
    </xf>
    <xf numFmtId="0" fontId="4" fillId="2" borderId="7" xfId="2" applyNumberFormat="1" applyFont="1" applyFill="1" applyBorder="1" applyAlignment="1">
      <alignment horizontal="center" vertical="top" wrapText="1"/>
    </xf>
    <xf numFmtId="0" fontId="4" fillId="2" borderId="1" xfId="2" applyNumberFormat="1" applyFont="1" applyFill="1" applyBorder="1" applyAlignment="1">
      <alignment horizontal="center" vertical="top" wrapText="1"/>
    </xf>
    <xf numFmtId="0" fontId="4" fillId="2" borderId="10" xfId="2" applyNumberFormat="1" applyFont="1" applyFill="1" applyBorder="1" applyAlignment="1">
      <alignment horizontal="center" vertical="top" wrapText="1"/>
    </xf>
    <xf numFmtId="0" fontId="4" fillId="2" borderId="5" xfId="2" applyNumberFormat="1" applyFont="1" applyFill="1" applyBorder="1" applyAlignment="1">
      <alignment horizontal="center" vertical="center" wrapText="1"/>
    </xf>
    <xf numFmtId="0" fontId="4" fillId="2" borderId="6" xfId="2" applyNumberFormat="1" applyFont="1" applyFill="1" applyBorder="1" applyAlignment="1">
      <alignment horizontal="center" vertical="center" wrapText="1"/>
    </xf>
    <xf numFmtId="0" fontId="4" fillId="2" borderId="7" xfId="2" applyNumberFormat="1" applyFont="1" applyFill="1" applyBorder="1" applyAlignment="1">
      <alignment horizontal="center" vertical="center" wrapText="1"/>
    </xf>
    <xf numFmtId="0" fontId="4" fillId="2" borderId="8" xfId="2" applyNumberFormat="1" applyFont="1" applyFill="1" applyBorder="1" applyAlignment="1">
      <alignment horizontal="center" vertical="top" wrapText="1"/>
    </xf>
    <xf numFmtId="0" fontId="4" fillId="2" borderId="11" xfId="2" applyNumberFormat="1" applyFont="1" applyFill="1" applyBorder="1" applyAlignment="1">
      <alignment horizontal="center" vertical="top" wrapText="1"/>
    </xf>
  </cellXfs>
  <cellStyles count="4">
    <cellStyle name="Hyperlink" xfId="1" builtinId="8"/>
    <cellStyle name="Normal" xfId="0" builtinId="0"/>
    <cellStyle name="Percent 3" xfId="3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5"/>
  <sheetViews>
    <sheetView tabSelected="1" zoomScale="80" zoomScaleNormal="80" zoomScaleSheetLayoutView="70" workbookViewId="0">
      <pane xSplit="3" ySplit="3" topLeftCell="D40" activePane="bottomRight" state="frozen"/>
      <selection pane="topRight" activeCell="E1" sqref="E1"/>
      <selection pane="bottomLeft" activeCell="A5" sqref="A5"/>
      <selection pane="bottomRight" activeCell="B27" sqref="B27:B28"/>
    </sheetView>
  </sheetViews>
  <sheetFormatPr defaultRowHeight="12.75" x14ac:dyDescent="0.2"/>
  <cols>
    <col min="1" max="1" width="7.5703125" style="2" customWidth="1"/>
    <col min="2" max="2" width="43.42578125" style="2" customWidth="1"/>
    <col min="3" max="3" width="36.5703125" style="2" customWidth="1"/>
    <col min="4" max="6" width="25.28515625" style="2" customWidth="1"/>
    <col min="7" max="7" width="12.7109375" style="2" customWidth="1"/>
    <col min="8" max="8" width="10.42578125" style="2" customWidth="1"/>
    <col min="9" max="9" width="12" style="2" customWidth="1"/>
    <col min="10" max="10" width="10.28515625" style="2" customWidth="1"/>
    <col min="11" max="11" width="11" style="2" customWidth="1"/>
    <col min="12" max="12" width="11.42578125" style="2" customWidth="1"/>
    <col min="13" max="13" width="12.85546875" style="2" customWidth="1"/>
    <col min="14" max="14" width="9.7109375" style="2" customWidth="1"/>
    <col min="15" max="15" width="12.42578125" style="2" customWidth="1"/>
    <col min="16" max="16" width="10.7109375" style="2" customWidth="1"/>
    <col min="17" max="17" width="11.140625" style="2" customWidth="1"/>
    <col min="18" max="18" width="10.140625" style="2" customWidth="1"/>
    <col min="19" max="19" width="11.5703125" style="2" customWidth="1"/>
    <col min="20" max="20" width="10.42578125" style="2" customWidth="1"/>
    <col min="21" max="21" width="9.28515625" style="2" customWidth="1"/>
    <col min="22" max="22" width="10" style="2" customWidth="1"/>
    <col min="23" max="23" width="31.85546875" style="2" customWidth="1"/>
    <col min="24" max="24" width="42.85546875" style="2" customWidth="1"/>
    <col min="25" max="16384" width="9.140625" style="2"/>
  </cols>
  <sheetData>
    <row r="1" spans="1:24" ht="25.5" customHeight="1" x14ac:dyDescent="0.2">
      <c r="A1" s="97"/>
      <c r="B1" s="98"/>
      <c r="C1" s="1"/>
      <c r="X1" s="2" t="s">
        <v>0</v>
      </c>
    </row>
    <row r="2" spans="1:24" ht="15" customHeight="1" x14ac:dyDescent="0.2">
      <c r="A2" s="99"/>
      <c r="B2" s="100"/>
      <c r="C2" s="100"/>
      <c r="D2" s="100"/>
      <c r="E2" s="100"/>
      <c r="F2" s="3"/>
      <c r="G2" s="100" t="s">
        <v>1</v>
      </c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1"/>
    </row>
    <row r="3" spans="1:24" ht="52.5" customHeight="1" x14ac:dyDescent="0.2">
      <c r="A3" s="91" t="s">
        <v>2</v>
      </c>
      <c r="B3" s="102"/>
      <c r="C3" s="103"/>
      <c r="D3" s="91" t="s">
        <v>3</v>
      </c>
      <c r="E3" s="102"/>
      <c r="F3" s="103"/>
      <c r="G3" s="99" t="s">
        <v>4</v>
      </c>
      <c r="H3" s="100"/>
      <c r="I3" s="100"/>
      <c r="J3" s="101"/>
      <c r="K3" s="99" t="s">
        <v>5</v>
      </c>
      <c r="L3" s="100"/>
      <c r="M3" s="100"/>
      <c r="N3" s="101"/>
      <c r="O3" s="99" t="s">
        <v>6</v>
      </c>
      <c r="P3" s="100"/>
      <c r="Q3" s="100"/>
      <c r="R3" s="101"/>
      <c r="S3" s="106" t="s">
        <v>7</v>
      </c>
      <c r="T3" s="107"/>
      <c r="U3" s="107"/>
      <c r="V3" s="108"/>
      <c r="W3" s="109" t="s">
        <v>8</v>
      </c>
      <c r="X3" s="91" t="s">
        <v>9</v>
      </c>
    </row>
    <row r="4" spans="1:24" ht="57" customHeight="1" x14ac:dyDescent="0.2">
      <c r="A4" s="92"/>
      <c r="B4" s="104"/>
      <c r="C4" s="105"/>
      <c r="D4" s="92"/>
      <c r="E4" s="104"/>
      <c r="F4" s="105"/>
      <c r="G4" s="4" t="s">
        <v>10</v>
      </c>
      <c r="H4" s="4" t="s">
        <v>11</v>
      </c>
      <c r="I4" s="4" t="s">
        <v>12</v>
      </c>
      <c r="J4" s="4" t="s">
        <v>13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10</v>
      </c>
      <c r="P4" s="4" t="s">
        <v>11</v>
      </c>
      <c r="Q4" s="4" t="s">
        <v>12</v>
      </c>
      <c r="R4" s="4" t="s">
        <v>13</v>
      </c>
      <c r="S4" s="4" t="s">
        <v>10</v>
      </c>
      <c r="T4" s="4" t="s">
        <v>11</v>
      </c>
      <c r="U4" s="4" t="s">
        <v>12</v>
      </c>
      <c r="V4" s="4" t="s">
        <v>13</v>
      </c>
      <c r="W4" s="110"/>
      <c r="X4" s="92"/>
    </row>
    <row r="5" spans="1:24" ht="36.75" customHeight="1" x14ac:dyDescent="0.2">
      <c r="A5" s="74">
        <v>1</v>
      </c>
      <c r="B5" s="59" t="s">
        <v>14</v>
      </c>
      <c r="C5" s="63" t="s">
        <v>15</v>
      </c>
      <c r="D5" s="64" t="s">
        <v>16</v>
      </c>
      <c r="E5" s="63" t="s">
        <v>17</v>
      </c>
      <c r="F5" s="5" t="s">
        <v>18</v>
      </c>
      <c r="G5" s="6">
        <v>1</v>
      </c>
      <c r="H5" s="6">
        <v>1</v>
      </c>
      <c r="I5" s="6">
        <v>1</v>
      </c>
      <c r="J5" s="6">
        <v>1</v>
      </c>
      <c r="K5" s="6">
        <v>0.96572193274667995</v>
      </c>
      <c r="L5" s="6">
        <v>0.94062864593198681</v>
      </c>
      <c r="M5" s="6">
        <v>0.93144386549336</v>
      </c>
      <c r="N5" s="6">
        <v>0.93144386549336</v>
      </c>
      <c r="O5" s="6">
        <v>0.96572193274667995</v>
      </c>
      <c r="P5" s="6">
        <v>0.94062864593198681</v>
      </c>
      <c r="Q5" s="6">
        <v>0.93144386549336</v>
      </c>
      <c r="R5" s="6">
        <v>0.93144386549336</v>
      </c>
      <c r="S5" s="6">
        <v>0.96572193274667995</v>
      </c>
      <c r="T5" s="6">
        <v>0.94062864593198681</v>
      </c>
      <c r="U5" s="6">
        <v>0.93144386549336</v>
      </c>
      <c r="V5" s="6">
        <v>0.93144386549336</v>
      </c>
      <c r="W5" s="94" t="s">
        <v>19</v>
      </c>
      <c r="X5" s="63" t="s">
        <v>20</v>
      </c>
    </row>
    <row r="6" spans="1:24" ht="30.75" customHeight="1" x14ac:dyDescent="0.2">
      <c r="A6" s="74"/>
      <c r="B6" s="93"/>
      <c r="C6" s="85"/>
      <c r="D6" s="64"/>
      <c r="E6" s="85"/>
      <c r="F6" s="5" t="s">
        <v>21</v>
      </c>
      <c r="G6" s="7">
        <v>0.98159509202453987</v>
      </c>
      <c r="H6" s="7">
        <v>0.94674556213017758</v>
      </c>
      <c r="I6" s="7">
        <v>0.93023255813953487</v>
      </c>
      <c r="J6" s="7">
        <v>0.93023255813953487</v>
      </c>
      <c r="K6" s="7">
        <v>0.94731702477121993</v>
      </c>
      <c r="L6" s="7">
        <v>0.88737420806216438</v>
      </c>
      <c r="M6" s="7">
        <v>0.86167642363289487</v>
      </c>
      <c r="N6" s="7">
        <v>0.86167642363289487</v>
      </c>
      <c r="O6" s="7">
        <v>0.94731702477121993</v>
      </c>
      <c r="P6" s="7">
        <v>0.88737420806216438</v>
      </c>
      <c r="Q6" s="7">
        <v>0.86167642363289487</v>
      </c>
      <c r="R6" s="7">
        <v>0.86167642363289487</v>
      </c>
      <c r="S6" s="7">
        <v>0.94731702477121993</v>
      </c>
      <c r="T6" s="7">
        <v>0.88737420806216438</v>
      </c>
      <c r="U6" s="7">
        <v>0.86167642363289487</v>
      </c>
      <c r="V6" s="7">
        <v>0.86167642363289487</v>
      </c>
      <c r="W6" s="95"/>
      <c r="X6" s="85"/>
    </row>
    <row r="7" spans="1:24" ht="30.75" customHeight="1" x14ac:dyDescent="0.2">
      <c r="A7" s="74"/>
      <c r="B7" s="93"/>
      <c r="C7" s="85"/>
      <c r="D7" s="64"/>
      <c r="E7" s="64"/>
      <c r="F7" s="5" t="s">
        <v>22</v>
      </c>
      <c r="G7" s="7">
        <v>0.96385542168674687</v>
      </c>
      <c r="H7" s="7">
        <v>0.898876404494382</v>
      </c>
      <c r="I7" s="7">
        <v>0.86956521739130443</v>
      </c>
      <c r="J7" s="8" t="s">
        <v>23</v>
      </c>
      <c r="K7" s="7">
        <v>0.92957735443342693</v>
      </c>
      <c r="L7" s="7">
        <v>0.8395050504263688</v>
      </c>
      <c r="M7" s="7">
        <v>0.80100908288466444</v>
      </c>
      <c r="N7" s="8" t="s">
        <v>23</v>
      </c>
      <c r="O7" s="7">
        <v>0.92957735443342693</v>
      </c>
      <c r="P7" s="7">
        <v>0.8395050504263688</v>
      </c>
      <c r="Q7" s="7">
        <v>0.80100908288466444</v>
      </c>
      <c r="R7" s="8" t="s">
        <v>23</v>
      </c>
      <c r="S7" s="7">
        <v>0.92957735443342693</v>
      </c>
      <c r="T7" s="7">
        <v>0.8395050504263688</v>
      </c>
      <c r="U7" s="7">
        <v>0.80100908288466444</v>
      </c>
      <c r="V7" s="8" t="s">
        <v>23</v>
      </c>
      <c r="W7" s="95"/>
      <c r="X7" s="64"/>
    </row>
    <row r="8" spans="1:24" ht="81.75" customHeight="1" x14ac:dyDescent="0.2">
      <c r="A8" s="74"/>
      <c r="B8" s="93"/>
      <c r="C8" s="85"/>
      <c r="D8" s="75"/>
      <c r="E8" s="63" t="s">
        <v>24</v>
      </c>
      <c r="F8" s="5" t="s">
        <v>18</v>
      </c>
      <c r="G8" s="7">
        <v>0.97698863508309874</v>
      </c>
      <c r="H8" s="7">
        <v>0.96014314681241897</v>
      </c>
      <c r="I8" s="7">
        <v>0.95397727016619738</v>
      </c>
      <c r="J8" s="8" t="s">
        <v>23</v>
      </c>
      <c r="K8" s="7">
        <v>0.97698863508309874</v>
      </c>
      <c r="L8" s="7">
        <v>0.96014314681241897</v>
      </c>
      <c r="M8" s="7">
        <v>0.95397727016619738</v>
      </c>
      <c r="N8" s="8" t="s">
        <v>23</v>
      </c>
      <c r="O8" s="7">
        <v>0.97698863508309874</v>
      </c>
      <c r="P8" s="7">
        <v>0.96014314681241897</v>
      </c>
      <c r="Q8" s="7">
        <v>0.95397727016619738</v>
      </c>
      <c r="R8" s="8" t="s">
        <v>23</v>
      </c>
      <c r="S8" s="7">
        <v>0.97698863508309874</v>
      </c>
      <c r="T8" s="7">
        <v>0.96014314681241897</v>
      </c>
      <c r="U8" s="7">
        <v>0.95397727016619738</v>
      </c>
      <c r="V8" s="8" t="s">
        <v>23</v>
      </c>
      <c r="W8" s="95"/>
      <c r="X8" s="63" t="s">
        <v>25</v>
      </c>
    </row>
    <row r="9" spans="1:24" ht="34.5" customHeight="1" x14ac:dyDescent="0.2">
      <c r="A9" s="74"/>
      <c r="B9" s="93"/>
      <c r="C9" s="85"/>
      <c r="D9" s="75"/>
      <c r="E9" s="85"/>
      <c r="F9" s="5" t="s">
        <v>21</v>
      </c>
      <c r="G9" s="7">
        <v>0.95858372710763862</v>
      </c>
      <c r="H9" s="7">
        <v>0.90688870894259654</v>
      </c>
      <c r="I9" s="7">
        <v>0.88420982830573225</v>
      </c>
      <c r="J9" s="8" t="s">
        <v>23</v>
      </c>
      <c r="K9" s="7">
        <v>0.95858372710763862</v>
      </c>
      <c r="L9" s="7">
        <v>0.90688870894259654</v>
      </c>
      <c r="M9" s="7">
        <v>0.88420982830573225</v>
      </c>
      <c r="N9" s="8" t="s">
        <v>23</v>
      </c>
      <c r="O9" s="7">
        <v>0.95858372710763862</v>
      </c>
      <c r="P9" s="7">
        <v>0.90688870894259654</v>
      </c>
      <c r="Q9" s="7">
        <v>0.88420982830573225</v>
      </c>
      <c r="R9" s="8" t="s">
        <v>23</v>
      </c>
      <c r="S9" s="7">
        <v>0.95858372710763862</v>
      </c>
      <c r="T9" s="7">
        <v>0.90688870894259654</v>
      </c>
      <c r="U9" s="7">
        <v>0.88420982830573225</v>
      </c>
      <c r="V9" s="8" t="s">
        <v>23</v>
      </c>
      <c r="W9" s="95"/>
      <c r="X9" s="85"/>
    </row>
    <row r="10" spans="1:24" ht="34.5" customHeight="1" x14ac:dyDescent="0.2">
      <c r="A10" s="74"/>
      <c r="B10" s="93"/>
      <c r="C10" s="85"/>
      <c r="D10" s="75"/>
      <c r="E10" s="64"/>
      <c r="F10" s="5" t="s">
        <v>22</v>
      </c>
      <c r="G10" s="7">
        <v>0.94084405676984562</v>
      </c>
      <c r="H10" s="7">
        <v>0.85901955130680097</v>
      </c>
      <c r="I10" s="7">
        <v>0.82354248755750181</v>
      </c>
      <c r="J10" s="8" t="s">
        <v>23</v>
      </c>
      <c r="K10" s="7">
        <v>0.94084405676984562</v>
      </c>
      <c r="L10" s="7">
        <v>0.85901955130680097</v>
      </c>
      <c r="M10" s="7">
        <v>0.82354248755750181</v>
      </c>
      <c r="N10" s="8" t="s">
        <v>23</v>
      </c>
      <c r="O10" s="7">
        <v>0.94084405676984562</v>
      </c>
      <c r="P10" s="7">
        <v>0.85901955130680097</v>
      </c>
      <c r="Q10" s="7">
        <v>0.82354248755750181</v>
      </c>
      <c r="R10" s="8" t="s">
        <v>23</v>
      </c>
      <c r="S10" s="7">
        <v>0.94084405676984562</v>
      </c>
      <c r="T10" s="7">
        <v>0.85901955130680097</v>
      </c>
      <c r="U10" s="7">
        <v>0.82354248755750181</v>
      </c>
      <c r="V10" s="8" t="s">
        <v>23</v>
      </c>
      <c r="W10" s="95"/>
      <c r="X10" s="64"/>
    </row>
    <row r="11" spans="1:24" ht="36.75" customHeight="1" x14ac:dyDescent="0.2">
      <c r="A11" s="74"/>
      <c r="B11" s="93"/>
      <c r="C11" s="85"/>
      <c r="D11" s="75"/>
      <c r="E11" s="63" t="s">
        <v>26</v>
      </c>
      <c r="F11" s="5" t="s">
        <v>18</v>
      </c>
      <c r="G11" s="7">
        <v>0.96572193274667995</v>
      </c>
      <c r="H11" s="7">
        <v>0.94062864593198681</v>
      </c>
      <c r="I11" s="7">
        <v>0.93144386549336</v>
      </c>
      <c r="J11" s="8" t="s">
        <v>23</v>
      </c>
      <c r="K11" s="7">
        <v>0.96572193274667995</v>
      </c>
      <c r="L11" s="7">
        <v>0.94062864593198681</v>
      </c>
      <c r="M11" s="7">
        <v>0.93144386549336</v>
      </c>
      <c r="N11" s="8" t="s">
        <v>23</v>
      </c>
      <c r="O11" s="7">
        <v>0.96572193274667995</v>
      </c>
      <c r="P11" s="7">
        <v>0.94062864593198681</v>
      </c>
      <c r="Q11" s="7">
        <v>0.93144386549336</v>
      </c>
      <c r="R11" s="8" t="s">
        <v>23</v>
      </c>
      <c r="S11" s="7">
        <v>0.96572193274667995</v>
      </c>
      <c r="T11" s="7">
        <v>0.94062864593198681</v>
      </c>
      <c r="U11" s="7">
        <v>0.93144386549336</v>
      </c>
      <c r="V11" s="8" t="s">
        <v>23</v>
      </c>
      <c r="W11" s="95"/>
      <c r="X11" s="63" t="s">
        <v>27</v>
      </c>
    </row>
    <row r="12" spans="1:24" ht="38.25" customHeight="1" x14ac:dyDescent="0.2">
      <c r="A12" s="74"/>
      <c r="B12" s="93"/>
      <c r="C12" s="85"/>
      <c r="D12" s="75"/>
      <c r="E12" s="85"/>
      <c r="F12" s="5" t="s">
        <v>21</v>
      </c>
      <c r="G12" s="7">
        <v>0.94731702477121993</v>
      </c>
      <c r="H12" s="7">
        <v>0.88737420806216438</v>
      </c>
      <c r="I12" s="7">
        <v>0.86167642363289487</v>
      </c>
      <c r="J12" s="8" t="s">
        <v>23</v>
      </c>
      <c r="K12" s="7">
        <v>0.94731702477121993</v>
      </c>
      <c r="L12" s="7">
        <v>0.88737420806216438</v>
      </c>
      <c r="M12" s="7">
        <v>0.86167642363289487</v>
      </c>
      <c r="N12" s="8" t="s">
        <v>23</v>
      </c>
      <c r="O12" s="7">
        <v>0.94731702477121993</v>
      </c>
      <c r="P12" s="7">
        <v>0.88737420806216438</v>
      </c>
      <c r="Q12" s="7">
        <v>0.86167642363289487</v>
      </c>
      <c r="R12" s="8" t="s">
        <v>23</v>
      </c>
      <c r="S12" s="7">
        <v>0.94731702477121993</v>
      </c>
      <c r="T12" s="7">
        <v>0.88737420806216438</v>
      </c>
      <c r="U12" s="7">
        <v>0.86167642363289487</v>
      </c>
      <c r="V12" s="8" t="s">
        <v>23</v>
      </c>
      <c r="W12" s="95"/>
      <c r="X12" s="85"/>
    </row>
    <row r="13" spans="1:24" ht="54.75" customHeight="1" x14ac:dyDescent="0.2">
      <c r="A13" s="74"/>
      <c r="B13" s="93"/>
      <c r="C13" s="85"/>
      <c r="D13" s="75"/>
      <c r="E13" s="64"/>
      <c r="F13" s="5" t="s">
        <v>22</v>
      </c>
      <c r="G13" s="7">
        <v>0.92957735443342693</v>
      </c>
      <c r="H13" s="7">
        <v>0.8395050504263688</v>
      </c>
      <c r="I13" s="7">
        <v>0.80100908288466444</v>
      </c>
      <c r="J13" s="8" t="s">
        <v>23</v>
      </c>
      <c r="K13" s="7">
        <v>0.92957735443342693</v>
      </c>
      <c r="L13" s="7">
        <v>0.8395050504263688</v>
      </c>
      <c r="M13" s="7">
        <v>0.80100908288466444</v>
      </c>
      <c r="N13" s="8" t="s">
        <v>23</v>
      </c>
      <c r="O13" s="7">
        <v>0.92957735443342693</v>
      </c>
      <c r="P13" s="7">
        <v>0.8395050504263688</v>
      </c>
      <c r="Q13" s="7">
        <v>0.80100908288466444</v>
      </c>
      <c r="R13" s="8" t="s">
        <v>23</v>
      </c>
      <c r="S13" s="7">
        <v>0.92957735443342693</v>
      </c>
      <c r="T13" s="7">
        <v>0.8395050504263688</v>
      </c>
      <c r="U13" s="7">
        <v>0.80100908288466444</v>
      </c>
      <c r="V13" s="8" t="s">
        <v>23</v>
      </c>
      <c r="W13" s="95"/>
      <c r="X13" s="64"/>
    </row>
    <row r="14" spans="1:24" ht="54.75" customHeight="1" x14ac:dyDescent="0.2">
      <c r="A14" s="9"/>
      <c r="B14" s="60"/>
      <c r="C14" s="64"/>
      <c r="D14" s="46" t="s">
        <v>28</v>
      </c>
      <c r="E14" s="47"/>
      <c r="F14" s="48"/>
      <c r="G14" s="86">
        <v>1</v>
      </c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8"/>
      <c r="W14" s="95"/>
      <c r="X14" s="10">
        <v>1</v>
      </c>
    </row>
    <row r="15" spans="1:24" ht="50.25" customHeight="1" x14ac:dyDescent="0.2">
      <c r="A15" s="9">
        <v>2</v>
      </c>
      <c r="B15" s="11" t="s">
        <v>29</v>
      </c>
      <c r="C15" s="12" t="s">
        <v>29</v>
      </c>
      <c r="D15" s="46" t="s">
        <v>30</v>
      </c>
      <c r="E15" s="47"/>
      <c r="F15" s="48"/>
      <c r="G15" s="89" t="s">
        <v>31</v>
      </c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5"/>
      <c r="X15" s="12" t="s">
        <v>32</v>
      </c>
    </row>
    <row r="16" spans="1:24" ht="62.25" customHeight="1" x14ac:dyDescent="0.2">
      <c r="A16" s="74">
        <v>3</v>
      </c>
      <c r="B16" s="33" t="s">
        <v>33</v>
      </c>
      <c r="C16" s="75" t="s">
        <v>34</v>
      </c>
      <c r="D16" s="76" t="s">
        <v>35</v>
      </c>
      <c r="E16" s="77"/>
      <c r="F16" s="78"/>
      <c r="G16" s="46" t="s">
        <v>36</v>
      </c>
      <c r="H16" s="47"/>
      <c r="I16" s="47"/>
      <c r="J16" s="48"/>
      <c r="K16" s="46" t="s">
        <v>36</v>
      </c>
      <c r="L16" s="47"/>
      <c r="M16" s="47"/>
      <c r="N16" s="48"/>
      <c r="O16" s="43" t="s">
        <v>36</v>
      </c>
      <c r="P16" s="44"/>
      <c r="Q16" s="44"/>
      <c r="R16" s="45"/>
      <c r="S16" s="43" t="s">
        <v>36</v>
      </c>
      <c r="T16" s="44"/>
      <c r="U16" s="44"/>
      <c r="V16" s="45"/>
      <c r="W16" s="95"/>
      <c r="X16" s="12" t="s">
        <v>36</v>
      </c>
    </row>
    <row r="17" spans="1:27" ht="62.25" customHeight="1" x14ac:dyDescent="0.2">
      <c r="A17" s="74"/>
      <c r="B17" s="33"/>
      <c r="C17" s="75"/>
      <c r="D17" s="79"/>
      <c r="E17" s="80"/>
      <c r="F17" s="81"/>
      <c r="G17" s="46" t="s">
        <v>37</v>
      </c>
      <c r="H17" s="47"/>
      <c r="I17" s="47"/>
      <c r="J17" s="48"/>
      <c r="K17" s="46" t="s">
        <v>37</v>
      </c>
      <c r="L17" s="47"/>
      <c r="M17" s="47"/>
      <c r="N17" s="48"/>
      <c r="O17" s="43" t="s">
        <v>37</v>
      </c>
      <c r="P17" s="44"/>
      <c r="Q17" s="44"/>
      <c r="R17" s="45"/>
      <c r="S17" s="43" t="s">
        <v>37</v>
      </c>
      <c r="T17" s="44"/>
      <c r="U17" s="44"/>
      <c r="V17" s="45"/>
      <c r="W17" s="95"/>
      <c r="X17" s="12" t="s">
        <v>37</v>
      </c>
    </row>
    <row r="18" spans="1:27" ht="62.25" customHeight="1" x14ac:dyDescent="0.2">
      <c r="A18" s="74"/>
      <c r="B18" s="33"/>
      <c r="C18" s="75"/>
      <c r="D18" s="79"/>
      <c r="E18" s="80"/>
      <c r="F18" s="81"/>
      <c r="G18" s="46" t="s">
        <v>38</v>
      </c>
      <c r="H18" s="47"/>
      <c r="I18" s="47"/>
      <c r="J18" s="48"/>
      <c r="K18" s="46" t="s">
        <v>38</v>
      </c>
      <c r="L18" s="47"/>
      <c r="M18" s="47"/>
      <c r="N18" s="48"/>
      <c r="O18" s="43" t="s">
        <v>38</v>
      </c>
      <c r="P18" s="44"/>
      <c r="Q18" s="44"/>
      <c r="R18" s="45"/>
      <c r="S18" s="43" t="s">
        <v>38</v>
      </c>
      <c r="T18" s="44"/>
      <c r="U18" s="44"/>
      <c r="V18" s="45"/>
      <c r="W18" s="95"/>
      <c r="X18" s="12" t="s">
        <v>38</v>
      </c>
    </row>
    <row r="19" spans="1:27" ht="62.25" customHeight="1" x14ac:dyDescent="0.2">
      <c r="A19" s="74"/>
      <c r="B19" s="33"/>
      <c r="C19" s="75"/>
      <c r="D19" s="79"/>
      <c r="E19" s="80"/>
      <c r="F19" s="81"/>
      <c r="G19" s="46" t="s">
        <v>39</v>
      </c>
      <c r="H19" s="47"/>
      <c r="I19" s="47"/>
      <c r="J19" s="48"/>
      <c r="K19" s="46" t="s">
        <v>39</v>
      </c>
      <c r="L19" s="47"/>
      <c r="M19" s="47"/>
      <c r="N19" s="48"/>
      <c r="O19" s="43" t="s">
        <v>39</v>
      </c>
      <c r="P19" s="44"/>
      <c r="Q19" s="44"/>
      <c r="R19" s="45"/>
      <c r="S19" s="43" t="s">
        <v>39</v>
      </c>
      <c r="T19" s="44"/>
      <c r="U19" s="44"/>
      <c r="V19" s="45"/>
      <c r="W19" s="95"/>
      <c r="X19" s="12" t="s">
        <v>39</v>
      </c>
    </row>
    <row r="20" spans="1:27" ht="62.25" customHeight="1" x14ac:dyDescent="0.2">
      <c r="A20" s="74"/>
      <c r="B20" s="33"/>
      <c r="C20" s="75"/>
      <c r="D20" s="79"/>
      <c r="E20" s="80"/>
      <c r="F20" s="81"/>
      <c r="G20" s="46" t="s">
        <v>40</v>
      </c>
      <c r="H20" s="47"/>
      <c r="I20" s="47"/>
      <c r="J20" s="48"/>
      <c r="K20" s="46" t="s">
        <v>40</v>
      </c>
      <c r="L20" s="47"/>
      <c r="M20" s="47"/>
      <c r="N20" s="48"/>
      <c r="O20" s="43" t="s">
        <v>40</v>
      </c>
      <c r="P20" s="44"/>
      <c r="Q20" s="44"/>
      <c r="R20" s="45"/>
      <c r="S20" s="43" t="s">
        <v>40</v>
      </c>
      <c r="T20" s="44"/>
      <c r="U20" s="44"/>
      <c r="V20" s="45"/>
      <c r="W20" s="95"/>
      <c r="X20" s="12" t="s">
        <v>40</v>
      </c>
    </row>
    <row r="21" spans="1:27" ht="62.25" customHeight="1" x14ac:dyDescent="0.2">
      <c r="A21" s="74"/>
      <c r="B21" s="33"/>
      <c r="C21" s="75"/>
      <c r="D21" s="82"/>
      <c r="E21" s="83"/>
      <c r="F21" s="84"/>
      <c r="G21" s="46" t="s">
        <v>41</v>
      </c>
      <c r="H21" s="47"/>
      <c r="I21" s="47"/>
      <c r="J21" s="48"/>
      <c r="K21" s="46" t="s">
        <v>41</v>
      </c>
      <c r="L21" s="47"/>
      <c r="M21" s="47"/>
      <c r="N21" s="48"/>
      <c r="O21" s="43" t="s">
        <v>41</v>
      </c>
      <c r="P21" s="44"/>
      <c r="Q21" s="44"/>
      <c r="R21" s="45"/>
      <c r="S21" s="43" t="s">
        <v>41</v>
      </c>
      <c r="T21" s="44"/>
      <c r="U21" s="44"/>
      <c r="V21" s="45"/>
      <c r="W21" s="95"/>
      <c r="X21" s="12" t="s">
        <v>41</v>
      </c>
    </row>
    <row r="22" spans="1:27" ht="48.75" customHeight="1" x14ac:dyDescent="0.2">
      <c r="A22" s="13">
        <v>4</v>
      </c>
      <c r="B22" s="14" t="s">
        <v>42</v>
      </c>
      <c r="C22" s="15" t="s">
        <v>43</v>
      </c>
      <c r="D22" s="65" t="s">
        <v>44</v>
      </c>
      <c r="E22" s="66"/>
      <c r="F22" s="67"/>
      <c r="G22" s="68">
        <v>1</v>
      </c>
      <c r="H22" s="69"/>
      <c r="I22" s="69"/>
      <c r="J22" s="70"/>
      <c r="K22" s="68">
        <v>1</v>
      </c>
      <c r="L22" s="69"/>
      <c r="M22" s="69"/>
      <c r="N22" s="70"/>
      <c r="O22" s="68">
        <v>1</v>
      </c>
      <c r="P22" s="69"/>
      <c r="Q22" s="69"/>
      <c r="R22" s="70"/>
      <c r="S22" s="68">
        <v>1</v>
      </c>
      <c r="T22" s="69"/>
      <c r="U22" s="69"/>
      <c r="V22" s="70"/>
      <c r="W22" s="95"/>
      <c r="X22" s="16">
        <v>1</v>
      </c>
    </row>
    <row r="23" spans="1:27" ht="36.75" customHeight="1" x14ac:dyDescent="0.2">
      <c r="A23" s="9">
        <v>5</v>
      </c>
      <c r="B23" s="11" t="s">
        <v>45</v>
      </c>
      <c r="C23" s="5" t="s">
        <v>45</v>
      </c>
      <c r="D23" s="51" t="s">
        <v>46</v>
      </c>
      <c r="E23" s="52"/>
      <c r="F23" s="53"/>
      <c r="G23" s="71" t="s">
        <v>47</v>
      </c>
      <c r="H23" s="72"/>
      <c r="I23" s="72"/>
      <c r="J23" s="73"/>
      <c r="K23" s="71" t="s">
        <v>48</v>
      </c>
      <c r="L23" s="72"/>
      <c r="M23" s="72"/>
      <c r="N23" s="73"/>
      <c r="O23" s="43" t="s">
        <v>48</v>
      </c>
      <c r="P23" s="44"/>
      <c r="Q23" s="44"/>
      <c r="R23" s="45"/>
      <c r="S23" s="43" t="s">
        <v>49</v>
      </c>
      <c r="T23" s="44"/>
      <c r="U23" s="44"/>
      <c r="V23" s="45"/>
      <c r="W23" s="95"/>
      <c r="X23" s="17" t="s">
        <v>49</v>
      </c>
    </row>
    <row r="24" spans="1:27" ht="54.75" customHeight="1" x14ac:dyDescent="0.2">
      <c r="A24" s="57" t="s">
        <v>50</v>
      </c>
      <c r="B24" s="59" t="s">
        <v>51</v>
      </c>
      <c r="C24" s="63" t="s">
        <v>52</v>
      </c>
      <c r="D24" s="51" t="s">
        <v>53</v>
      </c>
      <c r="E24" s="52"/>
      <c r="F24" s="53"/>
      <c r="G24" s="40">
        <v>0.1</v>
      </c>
      <c r="H24" s="41"/>
      <c r="I24" s="41"/>
      <c r="J24" s="42"/>
      <c r="K24" s="40">
        <v>0.09</v>
      </c>
      <c r="L24" s="41"/>
      <c r="M24" s="41"/>
      <c r="N24" s="42"/>
      <c r="O24" s="43">
        <v>0.06</v>
      </c>
      <c r="P24" s="44"/>
      <c r="Q24" s="44"/>
      <c r="R24" s="45"/>
      <c r="S24" s="43">
        <v>0.06</v>
      </c>
      <c r="T24" s="44"/>
      <c r="U24" s="44"/>
      <c r="V24" s="45"/>
      <c r="W24" s="95"/>
      <c r="X24" s="18">
        <v>0</v>
      </c>
    </row>
    <row r="25" spans="1:27" ht="37.5" customHeight="1" x14ac:dyDescent="0.2">
      <c r="A25" s="58"/>
      <c r="B25" s="60"/>
      <c r="C25" s="64"/>
      <c r="D25" s="51" t="s">
        <v>54</v>
      </c>
      <c r="E25" s="52"/>
      <c r="F25" s="53"/>
      <c r="G25" s="40">
        <f>+G24/0.58</f>
        <v>0.17241379310344829</v>
      </c>
      <c r="H25" s="41"/>
      <c r="I25" s="41"/>
      <c r="J25" s="42"/>
      <c r="K25" s="40">
        <f>+K24/0.58</f>
        <v>0.15517241379310345</v>
      </c>
      <c r="L25" s="41"/>
      <c r="M25" s="41"/>
      <c r="N25" s="42"/>
      <c r="O25" s="43">
        <f>+O24/0.58</f>
        <v>0.10344827586206896</v>
      </c>
      <c r="P25" s="44"/>
      <c r="Q25" s="44"/>
      <c r="R25" s="45"/>
      <c r="S25" s="43">
        <f>+S24/0.58</f>
        <v>0.10344827586206896</v>
      </c>
      <c r="T25" s="44"/>
      <c r="U25" s="44"/>
      <c r="V25" s="45"/>
      <c r="W25" s="95"/>
      <c r="X25" s="18"/>
    </row>
    <row r="26" spans="1:27" s="19" customFormat="1" ht="36.75" customHeight="1" x14ac:dyDescent="0.2">
      <c r="A26" s="13" t="s">
        <v>55</v>
      </c>
      <c r="B26" s="11" t="s">
        <v>56</v>
      </c>
      <c r="C26" s="5" t="s">
        <v>56</v>
      </c>
      <c r="D26" s="51" t="s">
        <v>57</v>
      </c>
      <c r="E26" s="52"/>
      <c r="F26" s="53"/>
      <c r="G26" s="40">
        <v>0.6</v>
      </c>
      <c r="H26" s="41"/>
      <c r="I26" s="41"/>
      <c r="J26" s="42"/>
      <c r="K26" s="40">
        <v>0.5</v>
      </c>
      <c r="L26" s="41"/>
      <c r="M26" s="41"/>
      <c r="N26" s="42"/>
      <c r="O26" s="43" t="s">
        <v>58</v>
      </c>
      <c r="P26" s="44"/>
      <c r="Q26" s="44"/>
      <c r="R26" s="45"/>
      <c r="S26" s="54" t="s">
        <v>58</v>
      </c>
      <c r="T26" s="55"/>
      <c r="U26" s="55"/>
      <c r="V26" s="56"/>
      <c r="W26" s="95"/>
      <c r="X26" s="18">
        <v>0.7</v>
      </c>
    </row>
    <row r="27" spans="1:27" ht="200.25" customHeight="1" x14ac:dyDescent="0.2">
      <c r="A27" s="57" t="s">
        <v>74</v>
      </c>
      <c r="B27" s="59" t="s">
        <v>59</v>
      </c>
      <c r="C27" s="61" t="s">
        <v>60</v>
      </c>
      <c r="D27" s="46" t="s">
        <v>61</v>
      </c>
      <c r="E27" s="47"/>
      <c r="F27" s="48"/>
      <c r="G27" s="49">
        <v>0.9</v>
      </c>
      <c r="H27" s="39"/>
      <c r="I27" s="39"/>
      <c r="J27" s="50"/>
      <c r="K27" s="40">
        <v>0.8</v>
      </c>
      <c r="L27" s="41"/>
      <c r="M27" s="41"/>
      <c r="N27" s="42"/>
      <c r="O27" s="43">
        <v>0.75</v>
      </c>
      <c r="P27" s="44"/>
      <c r="Q27" s="44"/>
      <c r="R27" s="45"/>
      <c r="S27" s="43">
        <v>0.7</v>
      </c>
      <c r="T27" s="44"/>
      <c r="U27" s="44"/>
      <c r="V27" s="45"/>
      <c r="W27" s="96"/>
      <c r="X27" s="20">
        <v>0.7</v>
      </c>
    </row>
    <row r="28" spans="1:27" ht="74.25" customHeight="1" x14ac:dyDescent="0.2">
      <c r="A28" s="58"/>
      <c r="B28" s="60"/>
      <c r="C28" s="62"/>
      <c r="D28" s="46" t="s">
        <v>54</v>
      </c>
      <c r="E28" s="47"/>
      <c r="F28" s="48"/>
      <c r="G28" s="49">
        <f>+G27/0.58</f>
        <v>1.5517241379310347</v>
      </c>
      <c r="H28" s="39"/>
      <c r="I28" s="39"/>
      <c r="J28" s="50"/>
      <c r="K28" s="40">
        <v>1.35</v>
      </c>
      <c r="L28" s="41"/>
      <c r="M28" s="41"/>
      <c r="N28" s="42"/>
      <c r="O28" s="43">
        <v>1.25</v>
      </c>
      <c r="P28" s="44"/>
      <c r="Q28" s="44"/>
      <c r="R28" s="45"/>
      <c r="S28" s="43">
        <v>1.2</v>
      </c>
      <c r="T28" s="44"/>
      <c r="U28" s="44"/>
      <c r="V28" s="45"/>
      <c r="W28" s="21"/>
      <c r="X28" s="22">
        <v>1.2</v>
      </c>
    </row>
    <row r="29" spans="1:27" ht="46.5" customHeight="1" x14ac:dyDescent="0.2">
      <c r="A29" s="23">
        <v>9</v>
      </c>
      <c r="B29" s="24" t="s">
        <v>62</v>
      </c>
      <c r="C29" s="24" t="s">
        <v>62</v>
      </c>
      <c r="D29" s="36" t="s">
        <v>62</v>
      </c>
      <c r="E29" s="37"/>
      <c r="F29" s="37"/>
      <c r="G29" s="38" t="s">
        <v>58</v>
      </c>
      <c r="H29" s="38"/>
      <c r="I29" s="38"/>
      <c r="J29" s="38"/>
      <c r="K29" s="38" t="s">
        <v>63</v>
      </c>
      <c r="L29" s="38"/>
      <c r="M29" s="38"/>
      <c r="N29" s="38"/>
      <c r="O29" s="38" t="s">
        <v>63</v>
      </c>
      <c r="P29" s="38"/>
      <c r="Q29" s="38"/>
      <c r="R29" s="38"/>
      <c r="S29" s="38" t="s">
        <v>63</v>
      </c>
      <c r="T29" s="38"/>
      <c r="U29" s="38"/>
      <c r="V29" s="38"/>
      <c r="W29" s="25"/>
      <c r="X29" s="39" t="s">
        <v>63</v>
      </c>
      <c r="Y29" s="39"/>
      <c r="Z29" s="39"/>
      <c r="AA29" s="39"/>
    </row>
    <row r="30" spans="1:27" ht="33.75" customHeight="1" x14ac:dyDescent="0.2">
      <c r="A30" s="9">
        <v>9</v>
      </c>
      <c r="B30" s="30" t="s">
        <v>64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2"/>
      <c r="Y30" s="26"/>
      <c r="Z30" s="26"/>
    </row>
    <row r="31" spans="1:27" ht="27.75" customHeight="1" x14ac:dyDescent="0.2">
      <c r="A31" s="9">
        <v>10</v>
      </c>
      <c r="B31" s="33" t="s">
        <v>65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</row>
    <row r="32" spans="1:27" ht="40.5" customHeight="1" x14ac:dyDescent="0.2">
      <c r="A32" s="27" t="s">
        <v>66</v>
      </c>
      <c r="B32" s="34" t="s">
        <v>67</v>
      </c>
      <c r="C32" s="34"/>
      <c r="D32" s="34"/>
      <c r="E32" s="34"/>
      <c r="F32" s="34"/>
      <c r="G32" s="28"/>
      <c r="H32" s="28"/>
      <c r="I32" s="28"/>
      <c r="J32" s="28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</row>
    <row r="33" spans="1:6" ht="74.25" customHeight="1" x14ac:dyDescent="0.2">
      <c r="A33" s="29" t="s">
        <v>68</v>
      </c>
      <c r="B33" s="35" t="s">
        <v>69</v>
      </c>
      <c r="C33" s="35"/>
      <c r="D33" s="35"/>
      <c r="E33" s="35"/>
      <c r="F33" s="35"/>
    </row>
    <row r="34" spans="1:6" ht="22.5" customHeight="1" x14ac:dyDescent="0.2">
      <c r="A34" s="2" t="s">
        <v>70</v>
      </c>
      <c r="B34" s="2" t="s">
        <v>71</v>
      </c>
    </row>
    <row r="35" spans="1:6" ht="33" customHeight="1" x14ac:dyDescent="0.2">
      <c r="A35" s="2" t="s">
        <v>72</v>
      </c>
      <c r="B35" s="2" t="s">
        <v>73</v>
      </c>
    </row>
  </sheetData>
  <mergeCells count="105">
    <mergeCell ref="A1:B1"/>
    <mergeCell ref="A2:E2"/>
    <mergeCell ref="G2:X2"/>
    <mergeCell ref="A3:C4"/>
    <mergeCell ref="D3:F4"/>
    <mergeCell ref="G3:J3"/>
    <mergeCell ref="K3:N3"/>
    <mergeCell ref="O3:R3"/>
    <mergeCell ref="S3:V3"/>
    <mergeCell ref="W3:W4"/>
    <mergeCell ref="E11:E13"/>
    <mergeCell ref="X11:X13"/>
    <mergeCell ref="D14:F14"/>
    <mergeCell ref="G14:V14"/>
    <mergeCell ref="D15:F15"/>
    <mergeCell ref="G15:V15"/>
    <mergeCell ref="X3:X4"/>
    <mergeCell ref="A5:A13"/>
    <mergeCell ref="B5:B14"/>
    <mergeCell ref="C5:C14"/>
    <mergeCell ref="D5:D13"/>
    <mergeCell ref="E5:E7"/>
    <mergeCell ref="W5:W27"/>
    <mergeCell ref="X5:X7"/>
    <mergeCell ref="E8:E10"/>
    <mergeCell ref="X8:X10"/>
    <mergeCell ref="O16:R16"/>
    <mergeCell ref="S16:V16"/>
    <mergeCell ref="G17:J17"/>
    <mergeCell ref="K17:N17"/>
    <mergeCell ref="O17:R17"/>
    <mergeCell ref="S17:V17"/>
    <mergeCell ref="A16:A21"/>
    <mergeCell ref="B16:B21"/>
    <mergeCell ref="C16:C21"/>
    <mergeCell ref="D16:F21"/>
    <mergeCell ref="G16:J16"/>
    <mergeCell ref="K16:N16"/>
    <mergeCell ref="G18:J18"/>
    <mergeCell ref="K18:N18"/>
    <mergeCell ref="G20:J20"/>
    <mergeCell ref="K20:N20"/>
    <mergeCell ref="O20:R20"/>
    <mergeCell ref="S20:V20"/>
    <mergeCell ref="G21:J21"/>
    <mergeCell ref="K21:N21"/>
    <mergeCell ref="O21:R21"/>
    <mergeCell ref="S21:V21"/>
    <mergeCell ref="O18:R18"/>
    <mergeCell ref="S18:V18"/>
    <mergeCell ref="G19:J19"/>
    <mergeCell ref="K19:N19"/>
    <mergeCell ref="O19:R19"/>
    <mergeCell ref="S19:V19"/>
    <mergeCell ref="D22:F22"/>
    <mergeCell ref="G22:J22"/>
    <mergeCell ref="K22:N22"/>
    <mergeCell ref="O22:R22"/>
    <mergeCell ref="S22:V22"/>
    <mergeCell ref="D23:F23"/>
    <mergeCell ref="G23:J23"/>
    <mergeCell ref="K23:N23"/>
    <mergeCell ref="O23:R23"/>
    <mergeCell ref="S23:V23"/>
    <mergeCell ref="A27:A28"/>
    <mergeCell ref="B27:B28"/>
    <mergeCell ref="C27:C28"/>
    <mergeCell ref="D27:F27"/>
    <mergeCell ref="G27:J27"/>
    <mergeCell ref="O24:R24"/>
    <mergeCell ref="S24:V24"/>
    <mergeCell ref="D25:F25"/>
    <mergeCell ref="G25:J25"/>
    <mergeCell ref="K25:N25"/>
    <mergeCell ref="O25:R25"/>
    <mergeCell ref="S25:V25"/>
    <mergeCell ref="A24:A25"/>
    <mergeCell ref="B24:B25"/>
    <mergeCell ref="C24:C25"/>
    <mergeCell ref="D24:F24"/>
    <mergeCell ref="G24:J24"/>
    <mergeCell ref="K24:N24"/>
    <mergeCell ref="K27:N27"/>
    <mergeCell ref="O27:R27"/>
    <mergeCell ref="S27:V27"/>
    <mergeCell ref="D28:F28"/>
    <mergeCell ref="G28:J28"/>
    <mergeCell ref="K28:N28"/>
    <mergeCell ref="O28:R28"/>
    <mergeCell ref="S28:V28"/>
    <mergeCell ref="D26:F26"/>
    <mergeCell ref="G26:J26"/>
    <mergeCell ref="K26:N26"/>
    <mergeCell ref="O26:R26"/>
    <mergeCell ref="S26:V26"/>
    <mergeCell ref="B30:X30"/>
    <mergeCell ref="B31:X31"/>
    <mergeCell ref="B32:F32"/>
    <mergeCell ref="B33:F33"/>
    <mergeCell ref="D29:F29"/>
    <mergeCell ref="G29:J29"/>
    <mergeCell ref="K29:N29"/>
    <mergeCell ref="O29:R29"/>
    <mergeCell ref="S29:V29"/>
    <mergeCell ref="X29:AA2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2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Վարկի ապահովվածություն </vt:lpstr>
      <vt:lpstr>'Վարկի ապահովվածություն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Dumanyan Anahit</dc:creator>
  <cp:lastModifiedBy>Ofelya Tadevosyan</cp:lastModifiedBy>
  <dcterms:created xsi:type="dcterms:W3CDTF">2020-07-01T12:22:30Z</dcterms:created>
  <dcterms:modified xsi:type="dcterms:W3CDTF">2022-07-29T13:22:39Z</dcterms:modified>
</cp:coreProperties>
</file>